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120" yWindow="105" windowWidth="15600" windowHeight="7995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6" i="3" l="1"/>
  <c r="C49" i="3"/>
  <c r="C43" i="3"/>
  <c r="C39" i="3"/>
  <c r="C29" i="3"/>
  <c r="C25" i="3"/>
  <c r="C15" i="3"/>
  <c r="C12" i="3"/>
  <c r="C4" i="3"/>
  <c r="D3" i="3"/>
  <c r="D61" i="3"/>
  <c r="D24" i="3"/>
  <c r="D59" i="3"/>
  <c r="D56" i="3"/>
  <c r="D49" i="3"/>
  <c r="D43" i="3"/>
  <c r="D39" i="3"/>
  <c r="D29" i="3"/>
  <c r="D25" i="3"/>
  <c r="D15" i="3"/>
  <c r="D22" i="3" s="1"/>
  <c r="D12" i="3"/>
  <c r="D4" i="3"/>
  <c r="C3" i="3" l="1"/>
  <c r="C59" i="3"/>
  <c r="C24" i="3"/>
  <c r="C22" i="3"/>
  <c r="C61" i="3" s="1"/>
</calcChain>
</file>

<file path=xl/sharedStrings.xml><?xml version="1.0" encoding="utf-8"?>
<sst xmlns="http://schemas.openxmlformats.org/spreadsheetml/2006/main" count="65" uniqueCount="65">
  <si>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</si>
  <si>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</si>
  <si>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</si>
  <si>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</si>
  <si>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</si>
  <si>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</si>
  <si>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</si>
  <si>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</si>
  <si>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</si>
  <si>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</si>
  <si>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</si>
  <si>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</si>
  <si>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</si>
  <si>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</si>
  <si>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</si>
  <si>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</si>
  <si>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</si>
  <si>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</si>
  <si>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</si>
  <si>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</si>
  <si>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</si>
  <si>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</si>
  <si>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</si>
  <si>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</si>
  <si>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</si>
  <si>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</si>
  <si>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</si>
  <si>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</si>
  <si>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</si>
  <si>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</si>
  <si>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</si>
  <si>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</si>
  <si>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</si>
  <si>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</si>
  <si>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</si>
  <si>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</si>
  <si>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</si>
  <si>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</si>
  <si>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</si>
  <si>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</si>
  <si>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20XN</t>
  </si>
  <si>
    <t>20XN-1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</si>
  <si>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</si>
  <si>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</si>
  <si>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</si>
  <si>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</si>
  <si>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</si>
  <si>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</si>
  <si>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</si>
  <si>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</si>
  <si>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</si>
  <si>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</si>
  <si>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</si>
  <si>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</si>
  <si>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</si>
  <si>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</si>
  <si>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</si>
  <si>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 son razonablemente correctos y son responsabildad del emisor.</t>
  </si>
  <si>
    <t>___________________________________________________________________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</si>
  <si>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</si>
  <si>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</si>
  <si>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</si>
  <si>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</si>
  <si>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___________________________________________________</t>
  </si>
  <si>
    <t>Fideicomiso Museo de la Ciudad de León
Estado de Actividades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</si>
</sst>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1" xfId="8" applyNumberFormat="1" applyFont="1" applyFill="1" applyBorder="1" applyAlignment="1" applyProtection="1">
      <alignment horizontal="center" vertical="center"/>
      <protection locked="0"/>
    </xf>
    <xf numFmtId="4" fontId="2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abSelected="1" topLeftCell="A7" zoomScale="136" zoomScaleNormal="136" workbookViewId="0">
      <selection activeCell="C61" sqref="C6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28" t="s">
        <v>64</v>
      </c>
      <c r="B1" s="29"/>
      <c r="C1" s="29"/>
      <c r="D1" s="30"/>
    </row>
    <row r="2" spans="1:4" x14ac:dyDescent="0.2">
      <c r="A2" s="11"/>
      <c r="B2" s="8"/>
      <c r="C2" s="9" t="s">
        <v>40</v>
      </c>
      <c r="D2" s="10" t="s">
        <v>41</v>
      </c>
    </row>
    <row r="3" spans="1:4" s="2" customFormat="1" x14ac:dyDescent="0.2">
      <c r="A3" s="4" t="s">
        <v>0</v>
      </c>
      <c r="B3" s="12"/>
      <c r="C3" s="27">
        <f>+C4+C12+C15</f>
        <v>3480884.95</v>
      </c>
      <c r="D3" s="26">
        <f>+D4+D12+D15</f>
        <v>3309535.54</v>
      </c>
    </row>
    <row r="4" spans="1:4" x14ac:dyDescent="0.2">
      <c r="A4" s="5" t="s">
        <v>48</v>
      </c>
      <c r="B4" s="2"/>
      <c r="C4" s="13">
        <f>+C5+C6+C7+C8+C9+C10+C11</f>
        <v>12196</v>
      </c>
      <c r="D4" s="14">
        <f>+D5+D6+D7+D8+D9+D10+D11</f>
        <v>7796</v>
      </c>
    </row>
    <row r="5" spans="1:4" x14ac:dyDescent="0.2">
      <c r="A5" s="18"/>
      <c r="B5" s="19" t="s">
        <v>1</v>
      </c>
      <c r="C5" s="16">
        <v>0</v>
      </c>
      <c r="D5" s="17">
        <v>0</v>
      </c>
    </row>
    <row r="6" spans="1:4" x14ac:dyDescent="0.2">
      <c r="A6" s="18"/>
      <c r="B6" s="19" t="s">
        <v>35</v>
      </c>
      <c r="C6" s="16">
        <v>0</v>
      </c>
      <c r="D6" s="17">
        <v>0</v>
      </c>
    </row>
    <row r="7" spans="1:4" x14ac:dyDescent="0.2">
      <c r="A7" s="18"/>
      <c r="B7" s="19" t="s">
        <v>11</v>
      </c>
      <c r="C7" s="16">
        <v>0</v>
      </c>
      <c r="D7" s="17">
        <v>0</v>
      </c>
    </row>
    <row r="8" spans="1:4" x14ac:dyDescent="0.2">
      <c r="A8" s="18"/>
      <c r="B8" s="19" t="s">
        <v>2</v>
      </c>
      <c r="C8" s="16">
        <v>0</v>
      </c>
      <c r="D8" s="17">
        <v>0</v>
      </c>
    </row>
    <row r="9" spans="1:4" x14ac:dyDescent="0.2">
      <c r="A9" s="18"/>
      <c r="B9" s="19" t="s">
        <v>49</v>
      </c>
      <c r="C9" s="16">
        <v>0</v>
      </c>
      <c r="D9" s="17">
        <v>0</v>
      </c>
    </row>
    <row r="10" spans="1:4" x14ac:dyDescent="0.2">
      <c r="A10" s="18"/>
      <c r="B10" s="19" t="s">
        <v>50</v>
      </c>
      <c r="C10" s="16">
        <v>12196</v>
      </c>
      <c r="D10" s="17">
        <v>7796</v>
      </c>
    </row>
    <row r="11" spans="1:4" x14ac:dyDescent="0.2">
      <c r="A11" s="18"/>
      <c r="B11" s="19" t="s">
        <v>51</v>
      </c>
      <c r="C11" s="16">
        <v>0</v>
      </c>
      <c r="D11" s="17">
        <v>0</v>
      </c>
    </row>
    <row r="12" spans="1:4" ht="34.5" customHeight="1" x14ac:dyDescent="0.2">
      <c r="A12" s="31" t="s">
        <v>52</v>
      </c>
      <c r="B12" s="32"/>
      <c r="C12" s="13">
        <f>+C13+C14</f>
        <v>3372075</v>
      </c>
      <c r="D12" s="14">
        <f>+D13+D14</f>
        <v>3211496.64</v>
      </c>
    </row>
    <row r="13" spans="1:4" ht="22.5" x14ac:dyDescent="0.2">
      <c r="A13" s="18"/>
      <c r="B13" s="25" t="s">
        <v>53</v>
      </c>
      <c r="C13" s="16">
        <v>0</v>
      </c>
      <c r="D13" s="17">
        <v>0</v>
      </c>
    </row>
    <row r="14" spans="1:4" x14ac:dyDescent="0.2">
      <c r="A14" s="18"/>
      <c r="B14" s="19" t="s">
        <v>54</v>
      </c>
      <c r="C14" s="16">
        <v>3372075</v>
      </c>
      <c r="D14" s="17">
        <v>3211496.64</v>
      </c>
    </row>
    <row r="15" spans="1:4" x14ac:dyDescent="0.2">
      <c r="A15" s="5" t="s">
        <v>43</v>
      </c>
      <c r="B15" s="2"/>
      <c r="C15" s="13">
        <f>+C16+C17+C18+C19+C20</f>
        <v>96613.95</v>
      </c>
      <c r="D15" s="14">
        <f>+D16+D17+D18+D19+D20</f>
        <v>90242.9</v>
      </c>
    </row>
    <row r="16" spans="1:4" x14ac:dyDescent="0.2">
      <c r="A16" s="18"/>
      <c r="B16" s="19" t="s">
        <v>36</v>
      </c>
      <c r="C16" s="16">
        <v>96613.95</v>
      </c>
      <c r="D16" s="17">
        <v>90242.9</v>
      </c>
    </row>
    <row r="17" spans="1:4" x14ac:dyDescent="0.2">
      <c r="A17" s="18"/>
      <c r="B17" s="19" t="s">
        <v>12</v>
      </c>
      <c r="C17" s="16">
        <v>0</v>
      </c>
      <c r="D17" s="17">
        <v>0</v>
      </c>
    </row>
    <row r="18" spans="1:4" x14ac:dyDescent="0.2">
      <c r="A18" s="18"/>
      <c r="B18" s="19" t="s">
        <v>13</v>
      </c>
      <c r="C18" s="16">
        <v>0</v>
      </c>
      <c r="D18" s="17">
        <v>0</v>
      </c>
    </row>
    <row r="19" spans="1:4" x14ac:dyDescent="0.2">
      <c r="A19" s="18"/>
      <c r="B19" s="19" t="s">
        <v>14</v>
      </c>
      <c r="C19" s="16">
        <v>0</v>
      </c>
      <c r="D19" s="17">
        <v>0</v>
      </c>
    </row>
    <row r="20" spans="1:4" x14ac:dyDescent="0.2">
      <c r="A20" s="18"/>
      <c r="B20" s="19" t="s">
        <v>15</v>
      </c>
      <c r="C20" s="16">
        <v>0</v>
      </c>
      <c r="D20" s="17">
        <v>0</v>
      </c>
    </row>
    <row r="21" spans="1:4" x14ac:dyDescent="0.2">
      <c r="A21" s="18"/>
      <c r="B21" s="15"/>
      <c r="C21" s="16"/>
      <c r="D21" s="17"/>
    </row>
    <row r="22" spans="1:4" x14ac:dyDescent="0.2">
      <c r="A22" s="6" t="s">
        <v>9</v>
      </c>
      <c r="B22" s="20"/>
      <c r="C22" s="13">
        <f>+C4+C12+C15</f>
        <v>3480884.95</v>
      </c>
      <c r="D22" s="3">
        <f>+D4+D15+D12</f>
        <v>3309535.54</v>
      </c>
    </row>
    <row r="23" spans="1:4" x14ac:dyDescent="0.2">
      <c r="A23" s="18"/>
      <c r="B23" s="12"/>
      <c r="C23" s="13"/>
      <c r="D23" s="3"/>
    </row>
    <row r="24" spans="1:4" s="2" customFormat="1" x14ac:dyDescent="0.2">
      <c r="A24" s="4" t="s">
        <v>8</v>
      </c>
      <c r="B24" s="12"/>
      <c r="C24" s="27">
        <f>+C25+C29+C39+C43+C49+C56</f>
        <v>2756674.7399999998</v>
      </c>
      <c r="D24" s="26">
        <f>+D25+D29+D39+D43+D49</f>
        <v>2776606.99</v>
      </c>
    </row>
    <row r="25" spans="1:4" x14ac:dyDescent="0.2">
      <c r="A25" s="5" t="s">
        <v>44</v>
      </c>
      <c r="B25" s="2"/>
      <c r="C25" s="13">
        <f>+C26+C27+C28</f>
        <v>2609322.88</v>
      </c>
      <c r="D25" s="14">
        <f>+D26+D27+D28</f>
        <v>2630368.9900000002</v>
      </c>
    </row>
    <row r="26" spans="1:4" x14ac:dyDescent="0.2">
      <c r="A26" s="18"/>
      <c r="B26" s="19" t="s">
        <v>37</v>
      </c>
      <c r="C26" s="16">
        <v>1984630.37</v>
      </c>
      <c r="D26" s="17">
        <v>1903294.42</v>
      </c>
    </row>
    <row r="27" spans="1:4" x14ac:dyDescent="0.2">
      <c r="A27" s="18"/>
      <c r="B27" s="19" t="s">
        <v>16</v>
      </c>
      <c r="C27" s="16">
        <v>147675.46</v>
      </c>
      <c r="D27" s="17">
        <v>152107.07</v>
      </c>
    </row>
    <row r="28" spans="1:4" x14ac:dyDescent="0.2">
      <c r="A28" s="18"/>
      <c r="B28" s="19" t="s">
        <v>17</v>
      </c>
      <c r="C28" s="16">
        <v>477017.05</v>
      </c>
      <c r="D28" s="17">
        <v>574967.5</v>
      </c>
    </row>
    <row r="29" spans="1:4" x14ac:dyDescent="0.2">
      <c r="A29" s="5" t="s">
        <v>55</v>
      </c>
      <c r="B29" s="2"/>
      <c r="C29" s="13">
        <f>+C30+C31+C32+C33+C34+C35+C36+C37+C38</f>
        <v>0</v>
      </c>
      <c r="D29" s="14">
        <f>+D30+D31+D32+D33+D34+D35+D36+D37+D38</f>
        <v>0</v>
      </c>
    </row>
    <row r="30" spans="1:4" x14ac:dyDescent="0.2">
      <c r="A30" s="18"/>
      <c r="B30" s="19" t="s">
        <v>18</v>
      </c>
      <c r="C30" s="16">
        <v>0</v>
      </c>
      <c r="D30" s="17">
        <v>0</v>
      </c>
    </row>
    <row r="31" spans="1:4" x14ac:dyDescent="0.2">
      <c r="A31" s="18"/>
      <c r="B31" s="19" t="s">
        <v>19</v>
      </c>
      <c r="C31" s="16">
        <v>0</v>
      </c>
      <c r="D31" s="17">
        <v>0</v>
      </c>
    </row>
    <row r="32" spans="1:4" x14ac:dyDescent="0.2">
      <c r="A32" s="18"/>
      <c r="B32" s="19" t="s">
        <v>20</v>
      </c>
      <c r="C32" s="16">
        <v>0</v>
      </c>
      <c r="D32" s="17">
        <v>0</v>
      </c>
    </row>
    <row r="33" spans="1:4" x14ac:dyDescent="0.2">
      <c r="A33" s="18"/>
      <c r="B33" s="19" t="s">
        <v>21</v>
      </c>
      <c r="C33" s="16">
        <v>0</v>
      </c>
      <c r="D33" s="17">
        <v>0</v>
      </c>
    </row>
    <row r="34" spans="1:4" x14ac:dyDescent="0.2">
      <c r="A34" s="18"/>
      <c r="B34" s="19" t="s">
        <v>22</v>
      </c>
      <c r="C34" s="16">
        <v>0</v>
      </c>
      <c r="D34" s="17">
        <v>0</v>
      </c>
    </row>
    <row r="35" spans="1:4" x14ac:dyDescent="0.2">
      <c r="A35" s="18"/>
      <c r="B35" s="19" t="s">
        <v>23</v>
      </c>
      <c r="C35" s="16">
        <v>0</v>
      </c>
      <c r="D35" s="17">
        <v>0</v>
      </c>
    </row>
    <row r="36" spans="1:4" x14ac:dyDescent="0.2">
      <c r="A36" s="18"/>
      <c r="B36" s="19" t="s">
        <v>24</v>
      </c>
      <c r="C36" s="16">
        <v>0</v>
      </c>
      <c r="D36" s="17">
        <v>0</v>
      </c>
    </row>
    <row r="37" spans="1:4" x14ac:dyDescent="0.2">
      <c r="A37" s="18"/>
      <c r="B37" s="19" t="s">
        <v>6</v>
      </c>
      <c r="C37" s="16">
        <v>0</v>
      </c>
      <c r="D37" s="17">
        <v>0</v>
      </c>
    </row>
    <row r="38" spans="1:4" x14ac:dyDescent="0.2">
      <c r="A38" s="18"/>
      <c r="B38" s="19" t="s">
        <v>25</v>
      </c>
      <c r="C38" s="16">
        <v>0</v>
      </c>
      <c r="D38" s="17">
        <v>0</v>
      </c>
    </row>
    <row r="39" spans="1:4" x14ac:dyDescent="0.2">
      <c r="A39" s="5" t="s">
        <v>10</v>
      </c>
      <c r="B39" s="2"/>
      <c r="C39" s="13">
        <f>+C40+C41+C42</f>
        <v>0</v>
      </c>
      <c r="D39" s="14">
        <f>+D40+D41+D42</f>
        <v>0</v>
      </c>
    </row>
    <row r="40" spans="1:4" x14ac:dyDescent="0.2">
      <c r="A40" s="18"/>
      <c r="B40" s="19" t="s">
        <v>3</v>
      </c>
      <c r="C40" s="16">
        <v>0</v>
      </c>
      <c r="D40" s="17">
        <v>0</v>
      </c>
    </row>
    <row r="41" spans="1:4" x14ac:dyDescent="0.2">
      <c r="A41" s="18"/>
      <c r="B41" s="19" t="s">
        <v>4</v>
      </c>
      <c r="C41" s="16">
        <v>0</v>
      </c>
      <c r="D41" s="17">
        <v>0</v>
      </c>
    </row>
    <row r="42" spans="1:4" x14ac:dyDescent="0.2">
      <c r="A42" s="18"/>
      <c r="B42" s="19" t="s">
        <v>5</v>
      </c>
      <c r="C42" s="16">
        <v>0</v>
      </c>
      <c r="D42" s="17">
        <v>0</v>
      </c>
    </row>
    <row r="43" spans="1:4" x14ac:dyDescent="0.2">
      <c r="A43" s="5" t="s">
        <v>45</v>
      </c>
      <c r="B43" s="2"/>
      <c r="C43" s="13">
        <f>+C44+C45+C46+C47+C48</f>
        <v>0</v>
      </c>
      <c r="D43" s="14">
        <f>+D44+D45+D46+D47+D48</f>
        <v>0</v>
      </c>
    </row>
    <row r="44" spans="1:4" x14ac:dyDescent="0.2">
      <c r="A44" s="18"/>
      <c r="B44" s="19" t="s">
        <v>26</v>
      </c>
      <c r="C44" s="16">
        <v>0</v>
      </c>
      <c r="D44" s="17">
        <v>0</v>
      </c>
    </row>
    <row r="45" spans="1:4" x14ac:dyDescent="0.2">
      <c r="A45" s="18"/>
      <c r="B45" s="19" t="s">
        <v>27</v>
      </c>
      <c r="C45" s="16">
        <v>0</v>
      </c>
      <c r="D45" s="17">
        <v>0</v>
      </c>
    </row>
    <row r="46" spans="1:4" x14ac:dyDescent="0.2">
      <c r="A46" s="18"/>
      <c r="B46" s="19" t="s">
        <v>28</v>
      </c>
      <c r="C46" s="16">
        <v>0</v>
      </c>
      <c r="D46" s="17">
        <v>0</v>
      </c>
    </row>
    <row r="47" spans="1:4" x14ac:dyDescent="0.2">
      <c r="A47" s="18"/>
      <c r="B47" s="19" t="s">
        <v>29</v>
      </c>
      <c r="C47" s="16">
        <v>0</v>
      </c>
      <c r="D47" s="17">
        <v>0</v>
      </c>
    </row>
    <row r="48" spans="1:4" x14ac:dyDescent="0.2">
      <c r="A48" s="18"/>
      <c r="B48" s="19" t="s">
        <v>30</v>
      </c>
      <c r="C48" s="16">
        <v>0</v>
      </c>
      <c r="D48" s="17">
        <v>0</v>
      </c>
    </row>
    <row r="49" spans="1:9" x14ac:dyDescent="0.2">
      <c r="A49" s="5" t="s">
        <v>46</v>
      </c>
      <c r="B49" s="2"/>
      <c r="C49" s="13">
        <f>+C50+C51+C52+C53+C54+C55</f>
        <v>147351.85999999999</v>
      </c>
      <c r="D49" s="14">
        <f>+D50+D51+D52+D53+D54+D55</f>
        <v>146238</v>
      </c>
    </row>
    <row r="50" spans="1:9" x14ac:dyDescent="0.2">
      <c r="A50" s="18"/>
      <c r="B50" s="19" t="s">
        <v>31</v>
      </c>
      <c r="C50" s="16">
        <v>147351.85999999999</v>
      </c>
      <c r="D50" s="17">
        <v>146238</v>
      </c>
    </row>
    <row r="51" spans="1:9" x14ac:dyDescent="0.2">
      <c r="A51" s="18"/>
      <c r="B51" s="19" t="s">
        <v>7</v>
      </c>
      <c r="C51" s="16">
        <v>0</v>
      </c>
      <c r="D51" s="17">
        <v>0</v>
      </c>
    </row>
    <row r="52" spans="1:9" x14ac:dyDescent="0.2">
      <c r="A52" s="18"/>
      <c r="B52" s="19" t="s">
        <v>32</v>
      </c>
      <c r="C52" s="16">
        <v>0</v>
      </c>
      <c r="D52" s="17">
        <v>0</v>
      </c>
    </row>
    <row r="53" spans="1:9" x14ac:dyDescent="0.2">
      <c r="A53" s="18"/>
      <c r="B53" s="19" t="s">
        <v>56</v>
      </c>
      <c r="C53" s="16">
        <v>0</v>
      </c>
      <c r="D53" s="17">
        <v>0</v>
      </c>
    </row>
    <row r="54" spans="1:9" x14ac:dyDescent="0.2">
      <c r="A54" s="18"/>
      <c r="B54" s="19" t="s">
        <v>33</v>
      </c>
      <c r="C54" s="16">
        <v>0</v>
      </c>
      <c r="D54" s="17">
        <v>0</v>
      </c>
    </row>
    <row r="55" spans="1:9" x14ac:dyDescent="0.2">
      <c r="A55" s="18"/>
      <c r="B55" s="19" t="s">
        <v>34</v>
      </c>
      <c r="C55" s="16">
        <v>0</v>
      </c>
      <c r="D55" s="17">
        <v>0</v>
      </c>
    </row>
    <row r="56" spans="1:9" x14ac:dyDescent="0.2">
      <c r="A56" s="5" t="s">
        <v>42</v>
      </c>
      <c r="B56" s="2"/>
      <c r="C56" s="13">
        <f>+C57</f>
        <v>0</v>
      </c>
      <c r="D56" s="14">
        <f>+D57</f>
        <v>0</v>
      </c>
    </row>
    <row r="57" spans="1:9" x14ac:dyDescent="0.2">
      <c r="A57" s="18"/>
      <c r="B57" s="19" t="s">
        <v>38</v>
      </c>
      <c r="C57" s="16">
        <v>0</v>
      </c>
      <c r="D57" s="17">
        <v>0</v>
      </c>
    </row>
    <row r="58" spans="1:9" x14ac:dyDescent="0.2">
      <c r="A58" s="18"/>
      <c r="B58" s="15"/>
      <c r="C58" s="16"/>
      <c r="D58" s="17"/>
    </row>
    <row r="59" spans="1:9" x14ac:dyDescent="0.2">
      <c r="A59" s="4" t="s">
        <v>47</v>
      </c>
      <c r="B59" s="12"/>
      <c r="C59" s="13">
        <f>+C25+C29+C39+C43+C49+C56</f>
        <v>2756674.7399999998</v>
      </c>
      <c r="D59" s="3">
        <f>+D25+D29+D39+D43+D49+D56</f>
        <v>2776606.99</v>
      </c>
    </row>
    <row r="60" spans="1:9" x14ac:dyDescent="0.2">
      <c r="A60" s="18"/>
      <c r="B60" s="12"/>
      <c r="C60" s="13"/>
      <c r="D60" s="3"/>
    </row>
    <row r="61" spans="1:9" s="2" customFormat="1" x14ac:dyDescent="0.2">
      <c r="A61" s="4" t="s">
        <v>39</v>
      </c>
      <c r="B61" s="12"/>
      <c r="C61" s="13">
        <f>+C22-C59</f>
        <v>724210.21000000043</v>
      </c>
      <c r="D61" s="14">
        <f>+D22-D59</f>
        <v>532928.54999999981</v>
      </c>
    </row>
    <row r="62" spans="1:9" s="2" customFormat="1" x14ac:dyDescent="0.2">
      <c r="A62" s="21"/>
      <c r="B62" s="22"/>
      <c r="C62" s="23"/>
      <c r="D62" s="24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1" t="s">
        <v>57</v>
      </c>
    </row>
    <row r="67" spans="2:3" x14ac:dyDescent="0.2">
      <c r="B67" s="1" t="s">
        <v>58</v>
      </c>
      <c r="C67" s="1" t="s">
        <v>63</v>
      </c>
    </row>
    <row r="68" spans="2:3" x14ac:dyDescent="0.2">
      <c r="B68" s="1" t="s">
        <v>59</v>
      </c>
      <c r="C68" s="1" t="s">
        <v>60</v>
      </c>
    </row>
    <row r="69" spans="2:3" x14ac:dyDescent="0.2">
      <c r="B69" s="1" t="s">
        <v>61</v>
      </c>
      <c r="C69" s="1" t="s">
        <v>62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ignoredErrors>
    <ignoredError sqref="D3:D4 C12:D12 C15:D15 C22:D22 D24:D25 C29:D29 C39:D39 C43:D43 C49:D49 C56:D56 C59:D59 C61:D61 C3:C4 C24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Museo</cp:lastModifiedBy>
  <cp:lastPrinted>2018-03-04T05:17:13Z</cp:lastPrinted>
  <dcterms:created xsi:type="dcterms:W3CDTF">2012-12-11T20:29:16Z</dcterms:created>
  <dcterms:modified xsi:type="dcterms:W3CDTF">2020-01-23T17:10:41Z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